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SDG" sheetId="1" r:id="rId1"/>
  </sheets>
  <definedNames>
    <definedName name="_xlnm.Print_Area" localSheetId="0">'HSDG'!$A$1:$H$35</definedName>
    <definedName name="_xlnm.Print_Titles" localSheetId="0">'HSDG'!$1:$1</definedName>
  </definedNames>
  <calcPr fullCalcOnLoad="1"/>
</workbook>
</file>

<file path=xl/sharedStrings.xml><?xml version="1.0" encoding="utf-8"?>
<sst xmlns="http://schemas.openxmlformats.org/spreadsheetml/2006/main" count="117" uniqueCount="69">
  <si>
    <t>Project No.</t>
  </si>
  <si>
    <t xml:space="preserve">Project Name </t>
  </si>
  <si>
    <t>Municipality</t>
  </si>
  <si>
    <t>Town</t>
  </si>
  <si>
    <t>Pre-1994 properties (EEDBS)</t>
  </si>
  <si>
    <t>Various</t>
  </si>
  <si>
    <t>Olifantshoek</t>
  </si>
  <si>
    <t>A08010003/1</t>
  </si>
  <si>
    <t>JTG Van Zylsrus 326</t>
  </si>
  <si>
    <t>A08040023/1</t>
  </si>
  <si>
    <t>Kgalagadi District Individuals</t>
  </si>
  <si>
    <t>A08040026/1</t>
  </si>
  <si>
    <t>Kgalagadi 16 Days Of Activism Campiagn</t>
  </si>
  <si>
    <t>A10040006/1</t>
  </si>
  <si>
    <t>Kgalagadi Military Veterans 10 - Iwv</t>
  </si>
  <si>
    <t>A11050004/1</t>
  </si>
  <si>
    <t>John Taolo District Individuals 2011/2012</t>
  </si>
  <si>
    <t>A11070005/1</t>
  </si>
  <si>
    <t>John Taolo 16 Days Of Activism 2011/2012</t>
  </si>
  <si>
    <t>A11070006/1</t>
  </si>
  <si>
    <t>John Taolo Gaetsewe Mandela Day 2011/2012</t>
  </si>
  <si>
    <t>A12040002/1</t>
  </si>
  <si>
    <t>JTG Individuals 2012/2013</t>
  </si>
  <si>
    <t>A13030002/1</t>
  </si>
  <si>
    <t>JTG  Individuals 2013/14</t>
  </si>
  <si>
    <t>A14010002/1</t>
  </si>
  <si>
    <t>JTG 16 Days Of Activism 2013/2014</t>
  </si>
  <si>
    <t>A15010002/1</t>
  </si>
  <si>
    <t>Ga Segonyana Military Veterans 10</t>
  </si>
  <si>
    <t>A15040004/1</t>
  </si>
  <si>
    <t>JTG District Individuals 2015/16</t>
  </si>
  <si>
    <t>A16090002/1</t>
  </si>
  <si>
    <t>JTG Individuals 2016/2017</t>
  </si>
  <si>
    <t>A18010008/1</t>
  </si>
  <si>
    <t>JTG District Individuals 2018/19</t>
  </si>
  <si>
    <t>Individuals</t>
  </si>
  <si>
    <t>A20080011</t>
  </si>
  <si>
    <t>A09020013/1</t>
  </si>
  <si>
    <t>Ga Segonyana Bankara 235</t>
  </si>
  <si>
    <t>A03080007/1</t>
  </si>
  <si>
    <t>Ga Segonyana Kuruman Wrenchville Tshireletso Developers 97 PHP</t>
  </si>
  <si>
    <t>A14010012/1</t>
  </si>
  <si>
    <t>Ga Segonyana Bankhara Bodulong 200</t>
  </si>
  <si>
    <t>A08040010/1</t>
  </si>
  <si>
    <t>Gamagara Olifantshoek 200</t>
  </si>
  <si>
    <t>A08040025/1</t>
  </si>
  <si>
    <t>Gamagara Debeng 400</t>
  </si>
  <si>
    <t>A11020005/1</t>
  </si>
  <si>
    <t>Gamagara Sesheng 490</t>
  </si>
  <si>
    <t>Ga Segonyana</t>
  </si>
  <si>
    <t>Gamagara</t>
  </si>
  <si>
    <t>Kathu</t>
  </si>
  <si>
    <t>Bankhara Bodulong</t>
  </si>
  <si>
    <t>Kuruman</t>
  </si>
  <si>
    <t>A19110008</t>
  </si>
  <si>
    <t>Individuals - All JTG</t>
  </si>
  <si>
    <t>GRAND TOTALS</t>
  </si>
  <si>
    <t>No. of Title Deeds 22/23</t>
  </si>
  <si>
    <t>Budget
22/23</t>
  </si>
  <si>
    <t>A21080007</t>
  </si>
  <si>
    <t>A04070002/1</t>
  </si>
  <si>
    <t>A11020005/2</t>
  </si>
  <si>
    <t>A97120004/1</t>
  </si>
  <si>
    <t>Gamagara Deben 20 Individuals</t>
  </si>
  <si>
    <t>Gamagara Deben 100 BULK</t>
  </si>
  <si>
    <t>Deben</t>
  </si>
  <si>
    <t>NORTHERN CAPE: TITLE DEEDS PROJECT LIST 2022/2023</t>
  </si>
  <si>
    <t>JOHN TAOLO GAETSEWE DISTRICT</t>
  </si>
  <si>
    <t>TOTAL: JOHN TAOLO GAETSEWE DISTRICT</t>
  </si>
</sst>
</file>

<file path=xl/styles.xml><?xml version="1.0" encoding="utf-8"?>
<styleSheet xmlns="http://schemas.openxmlformats.org/spreadsheetml/2006/main">
  <numFmts count="1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[$-1010409]General"/>
    <numFmt numFmtId="165" formatCode="&quot;R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165" fontId="0" fillId="0" borderId="0" xfId="0" applyNumberFormat="1" applyFill="1" applyAlignment="1">
      <alignment wrapText="1"/>
    </xf>
    <xf numFmtId="0" fontId="0" fillId="0" borderId="0" xfId="0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 readingOrder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9" borderId="10" xfId="0" applyNumberFormat="1" applyFont="1" applyFill="1" applyBorder="1" applyAlignment="1">
      <alignment horizontal="center" wrapText="1"/>
    </xf>
    <xf numFmtId="0" fontId="6" fillId="9" borderId="10" xfId="0" applyFont="1" applyFill="1" applyBorder="1" applyAlignment="1">
      <alignment horizontal="center" wrapText="1"/>
    </xf>
    <xf numFmtId="0" fontId="6" fillId="9" borderId="11" xfId="0" applyFont="1" applyFill="1" applyBorder="1" applyAlignment="1">
      <alignment horizontal="right" wrapText="1"/>
    </xf>
    <xf numFmtId="0" fontId="44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64" fontId="9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164" fontId="9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right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5" fontId="6" fillId="9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1257300</xdr:colOff>
      <xdr:row>0</xdr:row>
      <xdr:rowOff>733425</xdr:rowOff>
    </xdr:to>
    <xdr:pic>
      <xdr:nvPicPr>
        <xdr:cNvPr id="1" name="Picture 1" descr="c3ce1192-7c02-4806-9dce-e564b8257b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066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123825</xdr:rowOff>
    </xdr:from>
    <xdr:to>
      <xdr:col>7</xdr:col>
      <xdr:colOff>428625</xdr:colOff>
      <xdr:row>0</xdr:row>
      <xdr:rowOff>828675</xdr:rowOff>
    </xdr:to>
    <xdr:pic>
      <xdr:nvPicPr>
        <xdr:cNvPr id="2" name="Picture 2" descr="3252a8f6-6389-4efc-b78b-23c856bdb19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23825"/>
          <a:ext cx="1295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7"/>
  <sheetViews>
    <sheetView showGridLines="0"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1.1484375" style="0" customWidth="1"/>
    <col min="2" max="2" width="12.140625" style="0" customWidth="1"/>
    <col min="3" max="3" width="44.8515625" style="0" bestFit="1" customWidth="1"/>
    <col min="4" max="4" width="10.28125" style="0" bestFit="1" customWidth="1"/>
    <col min="5" max="5" width="13.421875" style="0" bestFit="1" customWidth="1"/>
    <col min="6" max="6" width="9.28125" style="4" bestFit="1" customWidth="1"/>
    <col min="7" max="7" width="11.140625" style="7" bestFit="1" customWidth="1"/>
  </cols>
  <sheetData>
    <row r="1" spans="1:7" ht="70.5" customHeight="1">
      <c r="A1" s="1"/>
      <c r="B1" s="40"/>
      <c r="C1" s="40"/>
      <c r="D1" s="1"/>
      <c r="E1" s="1"/>
      <c r="F1" s="1"/>
      <c r="G1" s="5"/>
    </row>
    <row r="2" spans="1:7" ht="21" customHeight="1">
      <c r="A2" s="1"/>
      <c r="B2" s="41" t="s">
        <v>66</v>
      </c>
      <c r="C2" s="41"/>
      <c r="D2" s="41"/>
      <c r="E2" s="41"/>
      <c r="F2" s="41"/>
      <c r="G2" s="41"/>
    </row>
    <row r="3" spans="1:7" ht="13.5" customHeight="1">
      <c r="A3" s="1"/>
      <c r="B3" s="2"/>
      <c r="C3" s="2"/>
      <c r="D3" s="2"/>
      <c r="E3" s="2"/>
      <c r="F3" s="2"/>
      <c r="G3" s="6"/>
    </row>
    <row r="4" spans="1:8" s="13" customFormat="1" ht="21">
      <c r="A4" s="12"/>
      <c r="B4" s="22" t="s">
        <v>0</v>
      </c>
      <c r="C4" s="22" t="s">
        <v>1</v>
      </c>
      <c r="D4" s="22" t="s">
        <v>2</v>
      </c>
      <c r="E4" s="22" t="s">
        <v>3</v>
      </c>
      <c r="F4" s="23" t="s">
        <v>57</v>
      </c>
      <c r="G4" s="43" t="s">
        <v>58</v>
      </c>
      <c r="H4" s="43"/>
    </row>
    <row r="5" spans="1:8" s="17" customFormat="1" ht="13.5" customHeight="1">
      <c r="A5" s="16"/>
      <c r="B5" s="44" t="s">
        <v>67</v>
      </c>
      <c r="C5" s="45"/>
      <c r="D5" s="45"/>
      <c r="E5" s="45"/>
      <c r="F5" s="45"/>
      <c r="G5" s="45"/>
      <c r="H5" s="46"/>
    </row>
    <row r="6" spans="1:8" s="17" customFormat="1" ht="13.5" customHeight="1">
      <c r="A6" s="16"/>
      <c r="B6" s="30"/>
      <c r="C6" s="30" t="s">
        <v>4</v>
      </c>
      <c r="D6" s="30"/>
      <c r="E6" s="30"/>
      <c r="F6" s="31">
        <v>25</v>
      </c>
      <c r="G6" s="32">
        <f>F6*2000</f>
        <v>50000</v>
      </c>
      <c r="H6" s="32"/>
    </row>
    <row r="7" spans="1:8" s="17" customFormat="1" ht="13.5" customHeight="1">
      <c r="A7" s="16"/>
      <c r="B7" s="15" t="s">
        <v>37</v>
      </c>
      <c r="C7" s="15" t="s">
        <v>38</v>
      </c>
      <c r="D7" s="15" t="s">
        <v>49</v>
      </c>
      <c r="E7" s="15" t="s">
        <v>52</v>
      </c>
      <c r="F7" s="29">
        <v>17</v>
      </c>
      <c r="G7" s="21">
        <f aca="true" t="shared" si="0" ref="G7:G14">F7*2000</f>
        <v>34000</v>
      </c>
      <c r="H7" s="21"/>
    </row>
    <row r="8" spans="1:8" s="39" customFormat="1" ht="13.5" customHeight="1">
      <c r="A8" s="35"/>
      <c r="B8" s="36" t="s">
        <v>39</v>
      </c>
      <c r="C8" s="36" t="s">
        <v>40</v>
      </c>
      <c r="D8" s="36" t="s">
        <v>49</v>
      </c>
      <c r="E8" s="36" t="s">
        <v>53</v>
      </c>
      <c r="F8" s="37">
        <v>8</v>
      </c>
      <c r="G8" s="38">
        <f t="shared" si="0"/>
        <v>16000</v>
      </c>
      <c r="H8" s="38"/>
    </row>
    <row r="9" spans="1:8" s="17" customFormat="1" ht="13.5" customHeight="1">
      <c r="A9" s="16"/>
      <c r="B9" s="15" t="s">
        <v>41</v>
      </c>
      <c r="C9" s="15" t="s">
        <v>42</v>
      </c>
      <c r="D9" s="15" t="s">
        <v>49</v>
      </c>
      <c r="E9" s="15" t="s">
        <v>52</v>
      </c>
      <c r="F9" s="29">
        <v>34</v>
      </c>
      <c r="G9" s="21">
        <f t="shared" si="0"/>
        <v>68000</v>
      </c>
      <c r="H9" s="21"/>
    </row>
    <row r="10" spans="1:8" s="17" customFormat="1" ht="13.5" customHeight="1">
      <c r="A10" s="16"/>
      <c r="B10" s="30" t="s">
        <v>60</v>
      </c>
      <c r="C10" s="30" t="s">
        <v>63</v>
      </c>
      <c r="D10" s="15" t="s">
        <v>50</v>
      </c>
      <c r="E10" s="15" t="s">
        <v>65</v>
      </c>
      <c r="F10" s="31">
        <v>1</v>
      </c>
      <c r="G10" s="21">
        <f t="shared" si="0"/>
        <v>2000</v>
      </c>
      <c r="H10" s="21"/>
    </row>
    <row r="11" spans="1:8" s="17" customFormat="1" ht="13.5" customHeight="1">
      <c r="A11" s="16"/>
      <c r="B11" s="30" t="s">
        <v>43</v>
      </c>
      <c r="C11" s="30" t="s">
        <v>44</v>
      </c>
      <c r="D11" s="15" t="s">
        <v>50</v>
      </c>
      <c r="E11" s="15" t="s">
        <v>6</v>
      </c>
      <c r="F11" s="31">
        <v>4</v>
      </c>
      <c r="G11" s="21">
        <f t="shared" si="0"/>
        <v>8000</v>
      </c>
      <c r="H11" s="21"/>
    </row>
    <row r="12" spans="1:8" s="17" customFormat="1" ht="13.5" customHeight="1">
      <c r="A12" s="16"/>
      <c r="B12" s="30" t="s">
        <v>45</v>
      </c>
      <c r="C12" s="30" t="s">
        <v>46</v>
      </c>
      <c r="D12" s="15" t="s">
        <v>50</v>
      </c>
      <c r="E12" s="15" t="s">
        <v>65</v>
      </c>
      <c r="F12" s="31">
        <v>21</v>
      </c>
      <c r="G12" s="21">
        <f t="shared" si="0"/>
        <v>42000</v>
      </c>
      <c r="H12" s="21"/>
    </row>
    <row r="13" spans="1:8" s="17" customFormat="1" ht="13.5" customHeight="1">
      <c r="A13" s="16"/>
      <c r="B13" s="30" t="s">
        <v>47</v>
      </c>
      <c r="C13" s="30" t="s">
        <v>48</v>
      </c>
      <c r="D13" s="15" t="s">
        <v>50</v>
      </c>
      <c r="E13" s="15" t="s">
        <v>51</v>
      </c>
      <c r="F13" s="31">
        <v>24</v>
      </c>
      <c r="G13" s="21">
        <f t="shared" si="0"/>
        <v>48000</v>
      </c>
      <c r="H13" s="21"/>
    </row>
    <row r="14" spans="1:8" s="17" customFormat="1" ht="13.5" customHeight="1">
      <c r="A14" s="16"/>
      <c r="B14" s="30" t="s">
        <v>61</v>
      </c>
      <c r="C14" s="30" t="s">
        <v>48</v>
      </c>
      <c r="D14" s="15" t="s">
        <v>50</v>
      </c>
      <c r="E14" s="15" t="s">
        <v>51</v>
      </c>
      <c r="F14" s="31">
        <v>13</v>
      </c>
      <c r="G14" s="21">
        <f t="shared" si="0"/>
        <v>26000</v>
      </c>
      <c r="H14" s="21"/>
    </row>
    <row r="15" spans="1:8" s="17" customFormat="1" ht="13.5" customHeight="1">
      <c r="A15" s="16"/>
      <c r="B15" s="15" t="s">
        <v>62</v>
      </c>
      <c r="C15" s="15" t="s">
        <v>64</v>
      </c>
      <c r="D15" s="15" t="s">
        <v>50</v>
      </c>
      <c r="E15" s="15" t="s">
        <v>65</v>
      </c>
      <c r="F15" s="29">
        <v>1</v>
      </c>
      <c r="G15" s="21">
        <f>F15*2000</f>
        <v>2000</v>
      </c>
      <c r="H15" s="21"/>
    </row>
    <row r="16" spans="1:8" s="17" customFormat="1" ht="13.5" customHeight="1">
      <c r="A16" s="16"/>
      <c r="B16" s="27" t="s">
        <v>27</v>
      </c>
      <c r="C16" s="27" t="s">
        <v>28</v>
      </c>
      <c r="D16" s="15" t="s">
        <v>49</v>
      </c>
      <c r="E16" s="15" t="s">
        <v>5</v>
      </c>
      <c r="F16" s="11">
        <v>5</v>
      </c>
      <c r="G16" s="21">
        <f>F16*1209</f>
        <v>6045</v>
      </c>
      <c r="H16" s="21">
        <v>36081.65</v>
      </c>
    </row>
    <row r="17" spans="1:8" s="17" customFormat="1" ht="13.5" customHeight="1">
      <c r="A17" s="16"/>
      <c r="B17" s="27" t="s">
        <v>29</v>
      </c>
      <c r="C17" s="27" t="s">
        <v>30</v>
      </c>
      <c r="D17" s="15" t="s">
        <v>5</v>
      </c>
      <c r="E17" s="15" t="s">
        <v>5</v>
      </c>
      <c r="F17" s="11">
        <v>1</v>
      </c>
      <c r="G17" s="21">
        <f>F17*1209</f>
        <v>1209</v>
      </c>
      <c r="H17" s="21"/>
    </row>
    <row r="18" spans="1:8" s="17" customFormat="1" ht="13.5" customHeight="1">
      <c r="A18" s="16"/>
      <c r="B18" s="27" t="s">
        <v>31</v>
      </c>
      <c r="C18" s="27" t="s">
        <v>32</v>
      </c>
      <c r="D18" s="15" t="s">
        <v>5</v>
      </c>
      <c r="E18" s="15" t="s">
        <v>5</v>
      </c>
      <c r="F18" s="11">
        <v>1</v>
      </c>
      <c r="G18" s="21">
        <f>F18*1209</f>
        <v>1209</v>
      </c>
      <c r="H18" s="21"/>
    </row>
    <row r="19" spans="1:8" s="17" customFormat="1" ht="13.5" customHeight="1">
      <c r="A19" s="16"/>
      <c r="B19" s="27" t="s">
        <v>33</v>
      </c>
      <c r="C19" s="27" t="s">
        <v>34</v>
      </c>
      <c r="D19" s="15" t="s">
        <v>5</v>
      </c>
      <c r="E19" s="15" t="s">
        <v>5</v>
      </c>
      <c r="F19" s="11">
        <v>1</v>
      </c>
      <c r="G19" s="21">
        <f>F19*1209</f>
        <v>1209</v>
      </c>
      <c r="H19" s="21"/>
    </row>
    <row r="20" spans="1:8" s="17" customFormat="1" ht="13.5" customHeight="1">
      <c r="A20" s="16"/>
      <c r="B20" s="27" t="s">
        <v>54</v>
      </c>
      <c r="C20" s="27" t="s">
        <v>49</v>
      </c>
      <c r="D20" s="15" t="s">
        <v>49</v>
      </c>
      <c r="E20" s="15" t="s">
        <v>52</v>
      </c>
      <c r="F20" s="11">
        <v>63</v>
      </c>
      <c r="G20" s="21">
        <f>F20*1209</f>
        <v>76167</v>
      </c>
      <c r="H20" s="21"/>
    </row>
    <row r="21" spans="1:8" s="17" customFormat="1" ht="13.5" customHeight="1">
      <c r="A21" s="16"/>
      <c r="B21" s="15" t="s">
        <v>21</v>
      </c>
      <c r="C21" s="15" t="s">
        <v>22</v>
      </c>
      <c r="D21" s="15" t="s">
        <v>5</v>
      </c>
      <c r="E21" s="15" t="s">
        <v>5</v>
      </c>
      <c r="F21" s="29">
        <v>4</v>
      </c>
      <c r="G21" s="21">
        <f aca="true" t="shared" si="1" ref="G21:G27">F21*2000</f>
        <v>8000</v>
      </c>
      <c r="H21" s="21"/>
    </row>
    <row r="22" spans="1:8" s="17" customFormat="1" ht="13.5" customHeight="1">
      <c r="A22" s="16"/>
      <c r="B22" s="15" t="s">
        <v>23</v>
      </c>
      <c r="C22" s="15" t="s">
        <v>24</v>
      </c>
      <c r="D22" s="15" t="s">
        <v>5</v>
      </c>
      <c r="E22" s="15" t="s">
        <v>5</v>
      </c>
      <c r="F22" s="29">
        <v>1</v>
      </c>
      <c r="G22" s="21">
        <f t="shared" si="1"/>
        <v>2000</v>
      </c>
      <c r="H22" s="21"/>
    </row>
    <row r="23" spans="1:8" s="17" customFormat="1" ht="13.5" customHeight="1">
      <c r="A23" s="16"/>
      <c r="B23" s="15" t="s">
        <v>25</v>
      </c>
      <c r="C23" s="15" t="s">
        <v>26</v>
      </c>
      <c r="D23" s="15" t="s">
        <v>5</v>
      </c>
      <c r="E23" s="15" t="s">
        <v>5</v>
      </c>
      <c r="F23" s="29">
        <v>1</v>
      </c>
      <c r="G23" s="21">
        <f t="shared" si="1"/>
        <v>2000</v>
      </c>
      <c r="H23" s="21"/>
    </row>
    <row r="24" spans="1:8" s="17" customFormat="1" ht="13.5" customHeight="1">
      <c r="A24" s="16"/>
      <c r="B24" s="15" t="s">
        <v>15</v>
      </c>
      <c r="C24" s="14" t="s">
        <v>16</v>
      </c>
      <c r="D24" s="15" t="s">
        <v>5</v>
      </c>
      <c r="E24" s="15" t="s">
        <v>5</v>
      </c>
      <c r="F24" s="29">
        <v>1</v>
      </c>
      <c r="G24" s="21">
        <f t="shared" si="1"/>
        <v>2000</v>
      </c>
      <c r="H24" s="21"/>
    </row>
    <row r="25" spans="1:8" s="17" customFormat="1" ht="13.5" customHeight="1">
      <c r="A25" s="16"/>
      <c r="B25" s="15" t="s">
        <v>17</v>
      </c>
      <c r="C25" s="15" t="s">
        <v>18</v>
      </c>
      <c r="D25" s="15" t="s">
        <v>5</v>
      </c>
      <c r="E25" s="15" t="s">
        <v>5</v>
      </c>
      <c r="F25" s="29">
        <v>3</v>
      </c>
      <c r="G25" s="21">
        <f t="shared" si="1"/>
        <v>6000</v>
      </c>
      <c r="H25" s="21"/>
    </row>
    <row r="26" spans="1:8" s="17" customFormat="1" ht="13.5" customHeight="1">
      <c r="A26" s="16"/>
      <c r="B26" s="15" t="s">
        <v>19</v>
      </c>
      <c r="C26" s="15" t="s">
        <v>20</v>
      </c>
      <c r="D26" s="15" t="s">
        <v>5</v>
      </c>
      <c r="E26" s="15" t="s">
        <v>5</v>
      </c>
      <c r="F26" s="29">
        <v>3</v>
      </c>
      <c r="G26" s="21">
        <f t="shared" si="1"/>
        <v>6000</v>
      </c>
      <c r="H26" s="21"/>
    </row>
    <row r="27" spans="1:8" s="17" customFormat="1" ht="13.5" customHeight="1">
      <c r="A27" s="16"/>
      <c r="B27" s="15" t="s">
        <v>7</v>
      </c>
      <c r="C27" s="15" t="s">
        <v>8</v>
      </c>
      <c r="D27" s="15" t="s">
        <v>5</v>
      </c>
      <c r="E27" s="15" t="s">
        <v>5</v>
      </c>
      <c r="F27" s="29">
        <v>6</v>
      </c>
      <c r="G27" s="21">
        <f t="shared" si="1"/>
        <v>12000</v>
      </c>
      <c r="H27" s="21"/>
    </row>
    <row r="28" spans="1:8" s="17" customFormat="1" ht="13.5" customHeight="1">
      <c r="A28" s="16"/>
      <c r="B28" s="28" t="s">
        <v>36</v>
      </c>
      <c r="C28" s="28" t="s">
        <v>55</v>
      </c>
      <c r="D28" s="15" t="s">
        <v>5</v>
      </c>
      <c r="E28" s="15" t="s">
        <v>35</v>
      </c>
      <c r="F28" s="10">
        <v>5</v>
      </c>
      <c r="G28" s="21">
        <f>F28*1209</f>
        <v>6045</v>
      </c>
      <c r="H28" s="21"/>
    </row>
    <row r="29" spans="1:8" s="17" customFormat="1" ht="13.5" customHeight="1">
      <c r="A29" s="16"/>
      <c r="B29" s="15" t="s">
        <v>9</v>
      </c>
      <c r="C29" s="15" t="s">
        <v>10</v>
      </c>
      <c r="D29" s="15" t="s">
        <v>5</v>
      </c>
      <c r="E29" s="15" t="s">
        <v>5</v>
      </c>
      <c r="F29" s="29">
        <v>1</v>
      </c>
      <c r="G29" s="21">
        <f>F29*2000</f>
        <v>2000</v>
      </c>
      <c r="H29" s="21"/>
    </row>
    <row r="30" spans="1:8" s="17" customFormat="1" ht="13.5" customHeight="1">
      <c r="A30" s="16"/>
      <c r="B30" s="15" t="s">
        <v>11</v>
      </c>
      <c r="C30" s="15" t="s">
        <v>12</v>
      </c>
      <c r="D30" s="15" t="s">
        <v>5</v>
      </c>
      <c r="E30" s="15" t="s">
        <v>5</v>
      </c>
      <c r="F30" s="29">
        <v>8</v>
      </c>
      <c r="G30" s="21">
        <f>F30*2000</f>
        <v>16000</v>
      </c>
      <c r="H30" s="21"/>
    </row>
    <row r="31" spans="1:8" s="17" customFormat="1" ht="13.5" customHeight="1">
      <c r="A31" s="16"/>
      <c r="B31" s="15" t="s">
        <v>13</v>
      </c>
      <c r="C31" s="15" t="s">
        <v>14</v>
      </c>
      <c r="D31" s="15" t="s">
        <v>5</v>
      </c>
      <c r="E31" s="15" t="s">
        <v>5</v>
      </c>
      <c r="F31" s="29">
        <v>4</v>
      </c>
      <c r="G31" s="21">
        <f>F31*2000</f>
        <v>8000</v>
      </c>
      <c r="H31" s="21">
        <v>35665.32</v>
      </c>
    </row>
    <row r="32" spans="1:8" s="17" customFormat="1" ht="13.5" customHeight="1">
      <c r="A32" s="16"/>
      <c r="B32" s="28" t="s">
        <v>59</v>
      </c>
      <c r="C32" s="28" t="s">
        <v>55</v>
      </c>
      <c r="D32" s="15" t="s">
        <v>5</v>
      </c>
      <c r="E32" s="15" t="s">
        <v>35</v>
      </c>
      <c r="F32" s="10">
        <v>5</v>
      </c>
      <c r="G32" s="21">
        <f>F32*1209</f>
        <v>6045</v>
      </c>
      <c r="H32" s="21"/>
    </row>
    <row r="33" spans="1:8" s="17" customFormat="1" ht="13.5" customHeight="1">
      <c r="A33" s="16"/>
      <c r="B33" s="42" t="s">
        <v>68</v>
      </c>
      <c r="C33" s="42"/>
      <c r="D33" s="42"/>
      <c r="E33" s="42"/>
      <c r="F33" s="34">
        <f>SUM(F6:F32)</f>
        <v>261</v>
      </c>
      <c r="G33" s="33">
        <f>SUM(G6:G32)</f>
        <v>457929</v>
      </c>
      <c r="H33" s="33">
        <f>SUM(H6:H32)</f>
        <v>71746.97</v>
      </c>
    </row>
    <row r="34" spans="1:8" s="13" customFormat="1" ht="13.5" customHeight="1">
      <c r="A34" s="12"/>
      <c r="B34" s="47"/>
      <c r="C34" s="48"/>
      <c r="D34" s="49"/>
      <c r="E34" s="26" t="s">
        <v>56</v>
      </c>
      <c r="F34" s="24">
        <f>F33</f>
        <v>261</v>
      </c>
      <c r="G34" s="51">
        <f>G33+H33</f>
        <v>529675.97</v>
      </c>
      <c r="H34" s="51"/>
    </row>
    <row r="35" spans="1:8" s="13" customFormat="1" ht="25.5" customHeight="1">
      <c r="A35" s="12"/>
      <c r="B35" s="50"/>
      <c r="C35" s="50"/>
      <c r="D35" s="18"/>
      <c r="E35" s="19"/>
      <c r="F35" s="25" t="s">
        <v>57</v>
      </c>
      <c r="G35" s="51" t="s">
        <v>58</v>
      </c>
      <c r="H35" s="51"/>
    </row>
    <row r="36" spans="1:7" s="13" customFormat="1" ht="6.75" customHeight="1">
      <c r="A36" s="12"/>
      <c r="B36" s="12"/>
      <c r="C36" s="12"/>
      <c r="D36" s="12"/>
      <c r="E36" s="12"/>
      <c r="F36" s="12"/>
      <c r="G36" s="20"/>
    </row>
    <row r="37" spans="6:7" s="3" customFormat="1" ht="12">
      <c r="F37" s="8"/>
      <c r="G37" s="9"/>
    </row>
  </sheetData>
  <sheetProtection/>
  <mergeCells count="9">
    <mergeCell ref="B35:C35"/>
    <mergeCell ref="G34:H34"/>
    <mergeCell ref="G35:H35"/>
    <mergeCell ref="B1:C1"/>
    <mergeCell ref="B2:G2"/>
    <mergeCell ref="B33:E33"/>
    <mergeCell ref="G4:H4"/>
    <mergeCell ref="B5:H5"/>
    <mergeCell ref="B34:D34"/>
  </mergeCells>
  <printOptions/>
  <pageMargins left="0.17" right="0.1968503937007874" top="0.34" bottom="0.41" header="0.28" footer="0.17"/>
  <pageSetup horizontalDpi="600" verticalDpi="600" orientation="portrait" paperSize="9" scale="92" r:id="rId2"/>
  <headerFooter alignWithMargins="0">
    <oddFooter xml:space="preserve">&amp;L&amp;C&amp;R&amp;"Arial"&amp;8 Page &amp;P of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 Pegram</dc:creator>
  <cp:keywords/>
  <dc:description/>
  <cp:lastModifiedBy>AW Pegram</cp:lastModifiedBy>
  <cp:lastPrinted>2022-07-03T16:38:07Z</cp:lastPrinted>
  <dcterms:created xsi:type="dcterms:W3CDTF">2017-07-17T08:04:47Z</dcterms:created>
  <dcterms:modified xsi:type="dcterms:W3CDTF">2022-07-03T16:39:06Z</dcterms:modified>
  <cp:category/>
  <cp:version/>
  <cp:contentType/>
  <cp:contentStatus/>
</cp:coreProperties>
</file>